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4675" windowHeight="11535"/>
  </bookViews>
  <sheets>
    <sheet name="EA" sheetId="1" r:id="rId1"/>
  </sheets>
  <definedNames>
    <definedName name="_xlnm.Print_Area" localSheetId="0">EA!$A$1:$K$59</definedName>
  </definedNames>
  <calcPr calcId="144525"/>
</workbook>
</file>

<file path=xl/calcChain.xml><?xml version="1.0" encoding="utf-8"?>
<calcChain xmlns="http://schemas.openxmlformats.org/spreadsheetml/2006/main">
  <c r="J48" i="1" l="1"/>
  <c r="I48" i="1"/>
  <c r="J40" i="1"/>
  <c r="I40" i="1"/>
  <c r="J33" i="1"/>
  <c r="I33" i="1"/>
  <c r="J28" i="1"/>
  <c r="I28" i="1"/>
  <c r="E26" i="1"/>
  <c r="D26" i="1"/>
  <c r="E22" i="1"/>
  <c r="D22" i="1"/>
  <c r="J17" i="1"/>
  <c r="I17" i="1"/>
  <c r="J12" i="1"/>
  <c r="J51" i="1" s="1"/>
  <c r="I12" i="1"/>
  <c r="I51" i="1" s="1"/>
  <c r="E12" i="1"/>
  <c r="E33" i="1" s="1"/>
  <c r="J53" i="1" s="1"/>
  <c r="D12" i="1"/>
  <c r="D33" i="1" s="1"/>
  <c r="I53" i="1" s="1"/>
</calcChain>
</file>

<file path=xl/sharedStrings.xml><?xml version="1.0" encoding="utf-8"?>
<sst xmlns="http://schemas.openxmlformats.org/spreadsheetml/2006/main" count="71" uniqueCount="65">
  <si>
    <t>Estado de Actividades</t>
  </si>
  <si>
    <t>Del 1 de enero al 31 de marzo de 2015 y 2014</t>
  </si>
  <si>
    <t>(Pesos)</t>
  </si>
  <si>
    <t>Ente Público:</t>
  </si>
  <si>
    <t>Instituto de Seguridad Social del Estado de Guanajuato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</si>
  <si>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</si>
  <si>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</si>
  <si>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</si>
  <si>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</si>
  <si>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</si>
  <si>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</si>
  <si>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</si>
  <si>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</si>
  <si>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ERA-01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</si>
  <si>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</si>
  <si>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</si>
  <si>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</si>
  <si>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</si>
  <si>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</si>
  <si>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</si>
  <si>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</si>
  <si>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</si>
  <si>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</si>
  <si>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</si>
  <si>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</si>
  <si>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</si>
  <si>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</si>
  <si>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</si>
  <si>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</si>
  <si>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</si>
  <si>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</si>
  <si>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</si>
  <si>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</si>
  <si>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</si>
  <si>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</si>
  <si>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ERA-02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</si>
  <si>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</si>
  <si>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</si>
  <si>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</si>
  <si>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</si>
  <si>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</si>
  <si>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</si>
  <si>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</si>
  <si>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</si>
  <si>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</si>
  <si>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</si>
  <si>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</si>
  <si>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</si>
  <si>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</si>
  <si>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</si>
  <si>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</si>
  <si>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</si>
  <si>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</si>
  <si>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</si>
  <si>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</si>
  <si>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</si>
  <si>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</si>
  <si>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</si>
  <si>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</si>
  <si>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</si>
  <si>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</si>
  <si>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</si>
  <si>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ERA-03</t>
  </si>
  <si>
    <t>Resultados del Ejercicio  (Ahorro/Desahorro)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</si>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</sst>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_ ;\-0\ "/>
    <numFmt numFmtId="165" formatCode="#,##0.00;\-#,##0.00;&quot; &quot;"/>
    <numFmt numFmtId="166" formatCode="General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2"/>
      <color theme="4" tint="-0.249977111117893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6" fontId="3" fillId="0" borderId="0"/>
    <xf numFmtId="43" fontId="12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/>
    <xf numFmtId="0" fontId="2" fillId="3" borderId="0" xfId="0" applyFont="1" applyFill="1" applyBorder="1"/>
    <xf numFmtId="0" fontId="2" fillId="2" borderId="0" xfId="0" applyFont="1" applyFill="1"/>
    <xf numFmtId="0" fontId="5" fillId="2" borderId="0" xfId="0" applyFont="1" applyFill="1" applyBorder="1" applyAlignment="1"/>
    <xf numFmtId="0" fontId="2" fillId="3" borderId="0" xfId="0" applyFont="1" applyFill="1"/>
    <xf numFmtId="0" fontId="4" fillId="2" borderId="0" xfId="2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6" fillId="3" borderId="1" xfId="0" applyNumberFormat="1" applyFont="1" applyFill="1" applyBorder="1" applyAlignment="1" applyProtection="1">
      <protection locked="0"/>
    </xf>
    <xf numFmtId="0" fontId="4" fillId="3" borderId="0" xfId="0" applyNumberFormat="1" applyFont="1" applyFill="1" applyBorder="1" applyAlignment="1" applyProtection="1">
      <protection locked="0"/>
    </xf>
    <xf numFmtId="0" fontId="4" fillId="3" borderId="0" xfId="2" applyFont="1" applyFill="1" applyBorder="1" applyAlignment="1">
      <alignment horizontal="centerContinuous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7" fillId="3" borderId="0" xfId="2" applyFont="1" applyFill="1" applyBorder="1" applyAlignment="1">
      <alignment horizontal="center" vertical="center"/>
    </xf>
    <xf numFmtId="0" fontId="7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7" fillId="3" borderId="0" xfId="2" applyFont="1" applyFill="1" applyBorder="1" applyAlignment="1"/>
    <xf numFmtId="0" fontId="2" fillId="3" borderId="6" xfId="0" applyFont="1" applyFill="1" applyBorder="1"/>
    <xf numFmtId="0" fontId="4" fillId="3" borderId="5" xfId="0" applyFont="1" applyFill="1" applyBorder="1" applyAlignment="1"/>
    <xf numFmtId="3" fontId="7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6" xfId="0" applyFont="1" applyFill="1" applyBorder="1" applyAlignment="1"/>
    <xf numFmtId="0" fontId="2" fillId="3" borderId="0" xfId="0" applyFont="1" applyFill="1" applyAlignment="1"/>
    <xf numFmtId="0" fontId="4" fillId="3" borderId="5" xfId="0" applyFont="1" applyFill="1" applyBorder="1" applyAlignment="1">
      <alignment horizontal="left" vertical="top"/>
    </xf>
    <xf numFmtId="3" fontId="4" fillId="3" borderId="0" xfId="0" applyNumberFormat="1" applyFont="1" applyFill="1" applyBorder="1" applyAlignment="1">
      <alignment vertical="top"/>
    </xf>
    <xf numFmtId="4" fontId="4" fillId="3" borderId="0" xfId="0" applyNumberFormat="1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7" fillId="3" borderId="5" xfId="0" applyFont="1" applyFill="1" applyBorder="1" applyAlignment="1">
      <alignment horizontal="left" vertical="top"/>
    </xf>
    <xf numFmtId="3" fontId="7" fillId="3" borderId="0" xfId="1" applyNumberFormat="1" applyFont="1" applyFill="1" applyBorder="1" applyAlignment="1" applyProtection="1">
      <alignment vertical="top"/>
      <protection locked="0"/>
    </xf>
    <xf numFmtId="165" fontId="0" fillId="0" borderId="0" xfId="0" applyNumberFormat="1" applyFill="1" applyBorder="1"/>
    <xf numFmtId="0" fontId="4" fillId="3" borderId="0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/>
    </xf>
    <xf numFmtId="3" fontId="9" fillId="3" borderId="0" xfId="0" applyNumberFormat="1" applyFont="1" applyFill="1" applyBorder="1" applyAlignment="1">
      <alignment vertical="top"/>
    </xf>
    <xf numFmtId="0" fontId="10" fillId="3" borderId="0" xfId="0" applyFont="1" applyFill="1" applyBorder="1" applyAlignment="1">
      <alignment vertical="top"/>
    </xf>
    <xf numFmtId="0" fontId="10" fillId="3" borderId="5" xfId="0" applyFont="1" applyFill="1" applyBorder="1" applyAlignment="1">
      <alignment horizontal="left" vertical="top"/>
    </xf>
    <xf numFmtId="4" fontId="10" fillId="3" borderId="0" xfId="0" applyNumberFormat="1" applyFont="1" applyFill="1" applyBorder="1" applyAlignment="1">
      <alignment vertical="top"/>
    </xf>
    <xf numFmtId="0" fontId="11" fillId="3" borderId="0" xfId="0" applyFont="1" applyFill="1" applyBorder="1" applyAlignment="1">
      <alignment vertical="top"/>
    </xf>
    <xf numFmtId="3" fontId="4" fillId="3" borderId="0" xfId="1" applyNumberFormat="1" applyFont="1" applyFill="1" applyBorder="1" applyAlignment="1">
      <alignment vertical="top"/>
    </xf>
    <xf numFmtId="0" fontId="2" fillId="3" borderId="5" xfId="0" applyFont="1" applyFill="1" applyBorder="1"/>
    <xf numFmtId="4" fontId="4" fillId="3" borderId="0" xfId="1" applyNumberFormat="1" applyFont="1" applyFill="1" applyBorder="1" applyAlignment="1">
      <alignment vertical="top"/>
    </xf>
    <xf numFmtId="4" fontId="10" fillId="3" borderId="0" xfId="1" applyNumberFormat="1" applyFont="1" applyFill="1" applyBorder="1" applyAlignment="1">
      <alignment vertical="top"/>
    </xf>
    <xf numFmtId="0" fontId="10" fillId="3" borderId="0" xfId="0" applyFont="1" applyFill="1" applyBorder="1" applyAlignment="1">
      <alignment vertical="top" wrapText="1"/>
    </xf>
    <xf numFmtId="4" fontId="9" fillId="3" borderId="0" xfId="0" applyNumberFormat="1" applyFont="1" applyFill="1" applyBorder="1" applyAlignment="1">
      <alignment vertical="top"/>
    </xf>
    <xf numFmtId="0" fontId="11" fillId="3" borderId="6" xfId="0" applyFont="1" applyFill="1" applyBorder="1" applyAlignment="1">
      <alignment vertical="top"/>
    </xf>
    <xf numFmtId="0" fontId="2" fillId="3" borderId="7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8" xfId="0" applyFont="1" applyFill="1" applyBorder="1"/>
    <xf numFmtId="0" fontId="7" fillId="3" borderId="1" xfId="0" applyFont="1" applyFill="1" applyBorder="1" applyAlignment="1">
      <alignment vertical="top"/>
    </xf>
    <xf numFmtId="0" fontId="7" fillId="3" borderId="1" xfId="0" applyFont="1" applyFill="1" applyBorder="1"/>
    <xf numFmtId="43" fontId="7" fillId="3" borderId="1" xfId="1" applyFont="1" applyFill="1" applyBorder="1"/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/>
    <xf numFmtId="0" fontId="7" fillId="3" borderId="0" xfId="0" applyFont="1" applyFill="1" applyBorder="1"/>
    <xf numFmtId="43" fontId="7" fillId="3" borderId="0" xfId="1" applyFont="1" applyFill="1" applyBorder="1"/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/>
    <xf numFmtId="0" fontId="10" fillId="3" borderId="0" xfId="0" applyFont="1" applyFill="1" applyBorder="1" applyAlignment="1">
      <alignment vertical="top" wrapText="1"/>
    </xf>
    <xf numFmtId="0" fontId="7" fillId="3" borderId="0" xfId="0" applyFont="1" applyFill="1" applyBorder="1" applyAlignment="1">
      <alignment horizontal="justify" vertical="top" wrapText="1"/>
    </xf>
    <xf numFmtId="0" fontId="7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10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top" wrapText="1"/>
    </xf>
    <xf numFmtId="0" fontId="4" fillId="2" borderId="0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 vertical="center"/>
    </xf>
  </cellXfs>
  <cellStyles count="8">
    <cellStyle name="=C:\WINNT\SYSTEM32\COMMAND.COM" xfId="3"/>
    <cellStyle name="Millares" xfId="1" builtinId="3"/>
    <cellStyle name="Millares 2" xfId="4"/>
    <cellStyle name="Normal" xfId="0" builtinId="0"/>
    <cellStyle name="Normal 2" xfId="2"/>
    <cellStyle name="Normal 2 2" xfId="5"/>
    <cellStyle name="Normal 9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9525</xdr:rowOff>
    </xdr:from>
    <xdr:to>
      <xdr:col>1</xdr:col>
      <xdr:colOff>1581150</xdr:colOff>
      <xdr:row>5</xdr:row>
      <xdr:rowOff>9525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525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59"/>
  <sheetViews>
    <sheetView showGridLines="0" tabSelected="1" topLeftCell="A31" zoomScale="90" zoomScaleNormal="90" workbookViewId="0">
      <selection activeCell="A60" sqref="A60:XFD66"/>
    </sheetView>
  </sheetViews>
  <sheetFormatPr baseColWidth="10" defaultRowHeight="12" x14ac:dyDescent="0.2"/>
  <cols>
    <col min="1" max="1" width="4.28515625" style="6" customWidth="1"/>
    <col min="2" max="2" width="24.28515625" style="6" customWidth="1"/>
    <col min="3" max="3" width="23.7109375" style="6" customWidth="1"/>
    <col min="4" max="5" width="20.5703125" style="6" customWidth="1"/>
    <col min="6" max="6" width="7.7109375" style="6" customWidth="1"/>
    <col min="7" max="7" width="27.140625" style="32" customWidth="1"/>
    <col min="8" max="8" width="33.85546875" style="32" customWidth="1"/>
    <col min="9" max="10" width="20.5703125" style="6" customWidth="1"/>
    <col min="11" max="11" width="7.28515625" style="6" customWidth="1"/>
    <col min="12" max="16384" width="11.42578125" style="6"/>
  </cols>
  <sheetData>
    <row r="1" spans="1:11" s="3" customFormat="1" x14ac:dyDescent="0.2">
      <c r="A1" s="1"/>
      <c r="B1" s="2"/>
      <c r="C1" s="73"/>
      <c r="D1" s="73"/>
      <c r="E1" s="73"/>
      <c r="F1" s="73"/>
      <c r="G1" s="73"/>
      <c r="H1" s="73"/>
      <c r="I1" s="73"/>
      <c r="J1" s="2"/>
      <c r="K1" s="2"/>
    </row>
    <row r="2" spans="1:11" x14ac:dyDescent="0.2">
      <c r="A2" s="4"/>
      <c r="B2" s="5"/>
      <c r="C2" s="73" t="s">
        <v>0</v>
      </c>
      <c r="D2" s="73"/>
      <c r="E2" s="73"/>
      <c r="F2" s="73"/>
      <c r="G2" s="73"/>
      <c r="H2" s="73"/>
      <c r="I2" s="73"/>
      <c r="J2" s="5"/>
      <c r="K2" s="5"/>
    </row>
    <row r="3" spans="1:11" x14ac:dyDescent="0.2">
      <c r="A3" s="4"/>
      <c r="B3" s="5"/>
      <c r="C3" s="73" t="s">
        <v>1</v>
      </c>
      <c r="D3" s="73"/>
      <c r="E3" s="73"/>
      <c r="F3" s="73"/>
      <c r="G3" s="73"/>
      <c r="H3" s="73"/>
      <c r="I3" s="73"/>
      <c r="J3" s="5"/>
      <c r="K3" s="5"/>
    </row>
    <row r="4" spans="1:11" x14ac:dyDescent="0.2">
      <c r="A4" s="4"/>
      <c r="B4" s="5"/>
      <c r="C4" s="73" t="s">
        <v>2</v>
      </c>
      <c r="D4" s="73"/>
      <c r="E4" s="73"/>
      <c r="F4" s="73"/>
      <c r="G4" s="73"/>
      <c r="H4" s="73"/>
      <c r="I4" s="73"/>
      <c r="J4" s="5"/>
      <c r="K4" s="5"/>
    </row>
    <row r="5" spans="1:11" ht="9" customHeight="1" x14ac:dyDescent="0.2">
      <c r="A5" s="7"/>
      <c r="B5" s="7"/>
      <c r="C5" s="8"/>
      <c r="D5" s="8"/>
      <c r="E5" s="8"/>
      <c r="F5" s="8"/>
      <c r="G5" s="8"/>
      <c r="H5" s="8"/>
      <c r="I5" s="1"/>
      <c r="J5" s="1"/>
      <c r="K5" s="1"/>
    </row>
    <row r="6" spans="1:11" ht="34.5" customHeight="1" x14ac:dyDescent="0.25">
      <c r="A6" s="9"/>
      <c r="E6" s="10" t="s">
        <v>3</v>
      </c>
      <c r="F6" s="11" t="s">
        <v>4</v>
      </c>
      <c r="G6" s="11"/>
      <c r="H6" s="11"/>
      <c r="I6" s="12"/>
      <c r="J6" s="12"/>
      <c r="K6" s="3"/>
    </row>
    <row r="7" spans="1:11" s="3" customFormat="1" ht="3" customHeight="1" x14ac:dyDescent="0.2">
      <c r="A7" s="9"/>
      <c r="B7" s="13"/>
      <c r="C7" s="13"/>
      <c r="D7" s="13"/>
      <c r="E7" s="13"/>
      <c r="F7" s="14"/>
      <c r="G7" s="15"/>
      <c r="H7" s="15"/>
    </row>
    <row r="8" spans="1:11" s="3" customFormat="1" ht="3" customHeight="1" x14ac:dyDescent="0.2">
      <c r="A8" s="16"/>
      <c r="B8" s="16"/>
      <c r="C8" s="16"/>
      <c r="D8" s="17"/>
      <c r="E8" s="17"/>
      <c r="F8" s="18"/>
      <c r="G8" s="15"/>
      <c r="H8" s="15"/>
    </row>
    <row r="9" spans="1:11" s="23" customFormat="1" ht="20.100000000000001" customHeight="1" x14ac:dyDescent="0.2">
      <c r="A9" s="19"/>
      <c r="B9" s="74" t="s">
        <v>5</v>
      </c>
      <c r="C9" s="74"/>
      <c r="D9" s="20">
        <v>2015</v>
      </c>
      <c r="E9" s="20">
        <v>2014</v>
      </c>
      <c r="F9" s="21"/>
      <c r="G9" s="74" t="s">
        <v>5</v>
      </c>
      <c r="H9" s="74"/>
      <c r="I9" s="20">
        <v>2015</v>
      </c>
      <c r="J9" s="20">
        <v>2014</v>
      </c>
      <c r="K9" s="22"/>
    </row>
    <row r="10" spans="1:11" s="3" customFormat="1" ht="3" customHeight="1" x14ac:dyDescent="0.2">
      <c r="A10" s="24"/>
      <c r="B10" s="25"/>
      <c r="C10" s="25"/>
      <c r="D10" s="26"/>
      <c r="E10" s="26"/>
      <c r="F10" s="15"/>
      <c r="G10" s="15"/>
      <c r="H10" s="15"/>
      <c r="K10" s="27"/>
    </row>
    <row r="11" spans="1:11" s="32" customFormat="1" x14ac:dyDescent="0.2">
      <c r="A11" s="28"/>
      <c r="B11" s="72" t="s">
        <v>6</v>
      </c>
      <c r="C11" s="72"/>
      <c r="D11" s="29"/>
      <c r="E11" s="29"/>
      <c r="F11" s="30"/>
      <c r="G11" s="72" t="s">
        <v>7</v>
      </c>
      <c r="H11" s="72"/>
      <c r="I11" s="29"/>
      <c r="J11" s="29"/>
      <c r="K11" s="31"/>
    </row>
    <row r="12" spans="1:11" x14ac:dyDescent="0.2">
      <c r="A12" s="33"/>
      <c r="B12" s="70" t="s">
        <v>8</v>
      </c>
      <c r="C12" s="70"/>
      <c r="D12" s="34">
        <f>SUM(D13:D20)</f>
        <v>1155605900.72</v>
      </c>
      <c r="E12" s="34">
        <f>SUM(E13:E20)</f>
        <v>4280596590.5999999</v>
      </c>
      <c r="F12" s="30"/>
      <c r="G12" s="72" t="s">
        <v>9</v>
      </c>
      <c r="H12" s="72"/>
      <c r="I12" s="35">
        <f>SUM(I13:I15)</f>
        <v>94972353.000000015</v>
      </c>
      <c r="J12" s="35">
        <f>SUM(J13:J15)</f>
        <v>404912241.47999996</v>
      </c>
      <c r="K12" s="36"/>
    </row>
    <row r="13" spans="1:11" ht="15" x14ac:dyDescent="0.25">
      <c r="A13" s="37"/>
      <c r="B13" s="69" t="s">
        <v>10</v>
      </c>
      <c r="C13" s="69"/>
      <c r="D13" s="38">
        <v>0</v>
      </c>
      <c r="E13" s="38">
        <v>0</v>
      </c>
      <c r="F13" s="30"/>
      <c r="G13" s="69" t="s">
        <v>11</v>
      </c>
      <c r="H13" s="69"/>
      <c r="I13" s="39">
        <v>66025094.840000004</v>
      </c>
      <c r="J13" s="39">
        <v>273132197.70999998</v>
      </c>
      <c r="K13" s="36"/>
    </row>
    <row r="14" spans="1:11" ht="15" x14ac:dyDescent="0.25">
      <c r="A14" s="37"/>
      <c r="B14" s="69" t="s">
        <v>12</v>
      </c>
      <c r="C14" s="69"/>
      <c r="D14" s="39">
        <v>520096065.75</v>
      </c>
      <c r="E14" s="39">
        <v>1995275564.03</v>
      </c>
      <c r="F14" s="30" t="s">
        <v>13</v>
      </c>
      <c r="G14" s="69" t="s">
        <v>14</v>
      </c>
      <c r="H14" s="69"/>
      <c r="I14" s="39">
        <v>2383539.9300000002</v>
      </c>
      <c r="J14" s="39">
        <v>19512469.190000001</v>
      </c>
      <c r="K14" s="36"/>
    </row>
    <row r="15" spans="1:11" ht="12" customHeight="1" x14ac:dyDescent="0.25">
      <c r="A15" s="37"/>
      <c r="B15" s="69" t="s">
        <v>15</v>
      </c>
      <c r="C15" s="69"/>
      <c r="D15" s="38">
        <v>0</v>
      </c>
      <c r="E15" s="38">
        <v>0</v>
      </c>
      <c r="F15" s="30"/>
      <c r="G15" s="69" t="s">
        <v>16</v>
      </c>
      <c r="H15" s="69"/>
      <c r="I15" s="39">
        <v>26563718.23</v>
      </c>
      <c r="J15" s="39">
        <v>112267574.58</v>
      </c>
      <c r="K15" s="36"/>
    </row>
    <row r="16" spans="1:11" ht="15" x14ac:dyDescent="0.25">
      <c r="A16" s="37"/>
      <c r="B16" s="69" t="s">
        <v>17</v>
      </c>
      <c r="C16" s="69"/>
      <c r="D16" s="38">
        <v>0</v>
      </c>
      <c r="E16" s="38">
        <v>0</v>
      </c>
      <c r="F16" s="30"/>
      <c r="G16" s="40"/>
      <c r="H16" s="41"/>
      <c r="I16" s="39"/>
      <c r="J16" s="39"/>
      <c r="K16" s="36"/>
    </row>
    <row r="17" spans="1:11" ht="15" x14ac:dyDescent="0.25">
      <c r="A17" s="37"/>
      <c r="B17" s="69" t="s">
        <v>18</v>
      </c>
      <c r="C17" s="69"/>
      <c r="D17" s="39">
        <v>11057318.800000001</v>
      </c>
      <c r="E17" s="39">
        <v>43930666.18</v>
      </c>
      <c r="F17" s="30" t="s">
        <v>13</v>
      </c>
      <c r="G17" s="72" t="s">
        <v>19</v>
      </c>
      <c r="H17" s="72"/>
      <c r="I17" s="35">
        <f>SUM(I18:I26)</f>
        <v>415513583.93000001</v>
      </c>
      <c r="J17" s="35">
        <f>SUM(J18:J26)</f>
        <v>1635595308.26</v>
      </c>
      <c r="K17" s="36"/>
    </row>
    <row r="18" spans="1:11" ht="15" x14ac:dyDescent="0.25">
      <c r="A18" s="37"/>
      <c r="B18" s="69" t="s">
        <v>20</v>
      </c>
      <c r="C18" s="69"/>
      <c r="D18" s="39">
        <v>25238.01</v>
      </c>
      <c r="E18" s="39">
        <v>3924254.21</v>
      </c>
      <c r="F18" s="30" t="s">
        <v>13</v>
      </c>
      <c r="G18" s="69" t="s">
        <v>21</v>
      </c>
      <c r="H18" s="69"/>
      <c r="I18" s="38">
        <v>0</v>
      </c>
      <c r="J18" s="38">
        <v>0</v>
      </c>
      <c r="K18" s="36"/>
    </row>
    <row r="19" spans="1:11" ht="15" x14ac:dyDescent="0.25">
      <c r="A19" s="37"/>
      <c r="B19" s="69" t="s">
        <v>22</v>
      </c>
      <c r="C19" s="69"/>
      <c r="D19" s="39">
        <v>624427278.15999997</v>
      </c>
      <c r="E19" s="39">
        <v>2237466106.1799998</v>
      </c>
      <c r="F19" s="30" t="s">
        <v>13</v>
      </c>
      <c r="G19" s="69" t="s">
        <v>23</v>
      </c>
      <c r="H19" s="69"/>
      <c r="I19" s="38">
        <v>0</v>
      </c>
      <c r="J19" s="38">
        <v>0</v>
      </c>
      <c r="K19" s="36"/>
    </row>
    <row r="20" spans="1:11" ht="52.5" customHeight="1" x14ac:dyDescent="0.2">
      <c r="A20" s="37"/>
      <c r="B20" s="68" t="s">
        <v>24</v>
      </c>
      <c r="C20" s="68"/>
      <c r="D20" s="38">
        <v>0</v>
      </c>
      <c r="E20" s="38">
        <v>0</v>
      </c>
      <c r="F20" s="30"/>
      <c r="G20" s="69" t="s">
        <v>25</v>
      </c>
      <c r="H20" s="69"/>
      <c r="I20" s="38">
        <v>0</v>
      </c>
      <c r="J20" s="38">
        <v>0</v>
      </c>
      <c r="K20" s="36"/>
    </row>
    <row r="21" spans="1:11" ht="15" x14ac:dyDescent="0.25">
      <c r="A21" s="33"/>
      <c r="B21" s="40"/>
      <c r="C21" s="41"/>
      <c r="D21" s="42"/>
      <c r="E21" s="42"/>
      <c r="F21" s="30"/>
      <c r="G21" s="69" t="s">
        <v>26</v>
      </c>
      <c r="H21" s="69"/>
      <c r="I21" s="39">
        <v>190000</v>
      </c>
      <c r="J21" s="39">
        <v>42500</v>
      </c>
      <c r="K21" s="36"/>
    </row>
    <row r="22" spans="1:11" ht="29.25" customHeight="1" x14ac:dyDescent="0.25">
      <c r="A22" s="33"/>
      <c r="B22" s="70" t="s">
        <v>27</v>
      </c>
      <c r="C22" s="70"/>
      <c r="D22" s="35">
        <f>SUM(D23:D24)</f>
        <v>52259523.950000003</v>
      </c>
      <c r="E22" s="35">
        <f>SUM(E23:E24)</f>
        <v>183317140.09999999</v>
      </c>
      <c r="F22" s="30"/>
      <c r="G22" s="69" t="s">
        <v>28</v>
      </c>
      <c r="H22" s="69"/>
      <c r="I22" s="39">
        <v>415323583.93000001</v>
      </c>
      <c r="J22" s="39">
        <v>1635552808.26</v>
      </c>
      <c r="K22" s="36"/>
    </row>
    <row r="23" spans="1:11" ht="15" x14ac:dyDescent="0.25">
      <c r="A23" s="37"/>
      <c r="B23" s="69" t="s">
        <v>29</v>
      </c>
      <c r="C23" s="69"/>
      <c r="D23" s="39">
        <v>0</v>
      </c>
      <c r="E23" s="39">
        <v>0</v>
      </c>
      <c r="F23" s="30"/>
      <c r="G23" s="69" t="s">
        <v>30</v>
      </c>
      <c r="H23" s="69"/>
      <c r="I23" s="38">
        <v>0</v>
      </c>
      <c r="J23" s="38">
        <v>0</v>
      </c>
      <c r="K23" s="36"/>
    </row>
    <row r="24" spans="1:11" ht="15" x14ac:dyDescent="0.25">
      <c r="A24" s="37"/>
      <c r="B24" s="69" t="s">
        <v>31</v>
      </c>
      <c r="C24" s="69"/>
      <c r="D24" s="39">
        <v>52259523.950000003</v>
      </c>
      <c r="E24" s="39">
        <v>183317140.09999999</v>
      </c>
      <c r="F24" s="30" t="s">
        <v>13</v>
      </c>
      <c r="G24" s="69" t="s">
        <v>32</v>
      </c>
      <c r="H24" s="69"/>
      <c r="I24" s="38">
        <v>0</v>
      </c>
      <c r="J24" s="38">
        <v>0</v>
      </c>
      <c r="K24" s="36"/>
    </row>
    <row r="25" spans="1:11" x14ac:dyDescent="0.2">
      <c r="A25" s="33"/>
      <c r="B25" s="40"/>
      <c r="C25" s="41"/>
      <c r="D25" s="42"/>
      <c r="E25" s="42"/>
      <c r="F25" s="30"/>
      <c r="G25" s="69" t="s">
        <v>33</v>
      </c>
      <c r="H25" s="69"/>
      <c r="I25" s="38">
        <v>0</v>
      </c>
      <c r="J25" s="38">
        <v>0</v>
      </c>
      <c r="K25" s="36"/>
    </row>
    <row r="26" spans="1:11" x14ac:dyDescent="0.2">
      <c r="A26" s="37"/>
      <c r="B26" s="70" t="s">
        <v>34</v>
      </c>
      <c r="C26" s="70"/>
      <c r="D26" s="35">
        <f>SUM(D27:D31)</f>
        <v>312736797.55000001</v>
      </c>
      <c r="E26" s="35">
        <f>SUM(E27:E31)</f>
        <v>1302607166.25</v>
      </c>
      <c r="F26" s="30" t="s">
        <v>35</v>
      </c>
      <c r="G26" s="69" t="s">
        <v>36</v>
      </c>
      <c r="H26" s="69"/>
      <c r="I26" s="38">
        <v>0</v>
      </c>
      <c r="J26" s="38">
        <v>0</v>
      </c>
      <c r="K26" s="36"/>
    </row>
    <row r="27" spans="1:11" ht="15" x14ac:dyDescent="0.25">
      <c r="A27" s="37"/>
      <c r="B27" s="69" t="s">
        <v>37</v>
      </c>
      <c r="C27" s="69"/>
      <c r="D27" s="39">
        <v>234320316.09999999</v>
      </c>
      <c r="E27" s="39">
        <v>1085457328.0999999</v>
      </c>
      <c r="F27" s="30"/>
      <c r="G27" s="40"/>
      <c r="H27" s="41"/>
      <c r="I27" s="42"/>
      <c r="J27" s="42"/>
      <c r="K27" s="36"/>
    </row>
    <row r="28" spans="1:11" ht="15" x14ac:dyDescent="0.25">
      <c r="A28" s="37"/>
      <c r="B28" s="69" t="s">
        <v>38</v>
      </c>
      <c r="C28" s="69"/>
      <c r="D28" s="39">
        <v>0</v>
      </c>
      <c r="E28" s="39">
        <v>70.16</v>
      </c>
      <c r="F28" s="30"/>
      <c r="G28" s="70" t="s">
        <v>29</v>
      </c>
      <c r="H28" s="70"/>
      <c r="I28" s="34">
        <f>SUM(I29:I31)</f>
        <v>0</v>
      </c>
      <c r="J28" s="34">
        <f>SUM(J29:J31)</f>
        <v>0</v>
      </c>
      <c r="K28" s="36"/>
    </row>
    <row r="29" spans="1:11" ht="26.25" customHeight="1" x14ac:dyDescent="0.2">
      <c r="A29" s="37"/>
      <c r="B29" s="68" t="s">
        <v>39</v>
      </c>
      <c r="C29" s="68"/>
      <c r="D29" s="38">
        <v>0</v>
      </c>
      <c r="E29" s="38">
        <v>0</v>
      </c>
      <c r="F29" s="30"/>
      <c r="G29" s="69" t="s">
        <v>40</v>
      </c>
      <c r="H29" s="69"/>
      <c r="I29" s="38">
        <v>0</v>
      </c>
      <c r="J29" s="38">
        <v>0</v>
      </c>
      <c r="K29" s="36"/>
    </row>
    <row r="30" spans="1:11" x14ac:dyDescent="0.2">
      <c r="A30" s="37"/>
      <c r="B30" s="69" t="s">
        <v>41</v>
      </c>
      <c r="C30" s="69"/>
      <c r="D30" s="38">
        <v>0</v>
      </c>
      <c r="E30" s="38">
        <v>0</v>
      </c>
      <c r="F30" s="30"/>
      <c r="G30" s="69" t="s">
        <v>42</v>
      </c>
      <c r="H30" s="69"/>
      <c r="I30" s="38">
        <v>0</v>
      </c>
      <c r="J30" s="38">
        <v>0</v>
      </c>
      <c r="K30" s="36"/>
    </row>
    <row r="31" spans="1:11" ht="15" x14ac:dyDescent="0.25">
      <c r="A31" s="37"/>
      <c r="B31" s="69" t="s">
        <v>43</v>
      </c>
      <c r="C31" s="69"/>
      <c r="D31" s="39">
        <v>78416481.450000003</v>
      </c>
      <c r="E31" s="39">
        <v>217149767.99000001</v>
      </c>
      <c r="F31" s="30"/>
      <c r="G31" s="69" t="s">
        <v>44</v>
      </c>
      <c r="H31" s="69"/>
      <c r="I31" s="38">
        <v>0</v>
      </c>
      <c r="J31" s="38">
        <v>0</v>
      </c>
      <c r="K31" s="36"/>
    </row>
    <row r="32" spans="1:11" x14ac:dyDescent="0.2">
      <c r="A32" s="33"/>
      <c r="B32" s="40"/>
      <c r="C32" s="43"/>
      <c r="D32" s="29"/>
      <c r="E32" s="29"/>
      <c r="F32" s="30"/>
      <c r="G32" s="40"/>
      <c r="H32" s="41"/>
      <c r="I32" s="42"/>
      <c r="J32" s="42"/>
      <c r="K32" s="36"/>
    </row>
    <row r="33" spans="1:11" x14ac:dyDescent="0.2">
      <c r="A33" s="44"/>
      <c r="B33" s="71" t="s">
        <v>45</v>
      </c>
      <c r="C33" s="71"/>
      <c r="D33" s="45">
        <f>D12+D22+D26</f>
        <v>1520602222.22</v>
      </c>
      <c r="E33" s="45">
        <f>E12+E22+E26</f>
        <v>5766520896.9499998</v>
      </c>
      <c r="F33" s="46"/>
      <c r="G33" s="72" t="s">
        <v>46</v>
      </c>
      <c r="H33" s="72"/>
      <c r="I33" s="47">
        <f>SUM(I34:I38)</f>
        <v>0</v>
      </c>
      <c r="J33" s="47">
        <f>SUM(J34:J38)</f>
        <v>0</v>
      </c>
      <c r="K33" s="36"/>
    </row>
    <row r="34" spans="1:11" x14ac:dyDescent="0.2">
      <c r="A34" s="33"/>
      <c r="B34" s="71"/>
      <c r="C34" s="71"/>
      <c r="D34" s="29"/>
      <c r="E34" s="29"/>
      <c r="F34" s="30"/>
      <c r="G34" s="69" t="s">
        <v>47</v>
      </c>
      <c r="H34" s="69"/>
      <c r="I34" s="38">
        <v>0</v>
      </c>
      <c r="J34" s="38">
        <v>0</v>
      </c>
      <c r="K34" s="36"/>
    </row>
    <row r="35" spans="1:11" x14ac:dyDescent="0.2">
      <c r="A35" s="48"/>
      <c r="B35" s="30"/>
      <c r="C35" s="30"/>
      <c r="D35" s="30"/>
      <c r="E35" s="30"/>
      <c r="F35" s="30"/>
      <c r="G35" s="69" t="s">
        <v>48</v>
      </c>
      <c r="H35" s="69"/>
      <c r="I35" s="38">
        <v>0</v>
      </c>
      <c r="J35" s="38">
        <v>0</v>
      </c>
      <c r="K35" s="36"/>
    </row>
    <row r="36" spans="1:11" x14ac:dyDescent="0.2">
      <c r="A36" s="48"/>
      <c r="B36" s="30"/>
      <c r="C36" s="30"/>
      <c r="D36" s="30"/>
      <c r="E36" s="30"/>
      <c r="F36" s="30"/>
      <c r="G36" s="69" t="s">
        <v>49</v>
      </c>
      <c r="H36" s="69"/>
      <c r="I36" s="38">
        <v>0</v>
      </c>
      <c r="J36" s="38">
        <v>0</v>
      </c>
      <c r="K36" s="36"/>
    </row>
    <row r="37" spans="1:11" x14ac:dyDescent="0.2">
      <c r="A37" s="48"/>
      <c r="B37" s="30"/>
      <c r="C37" s="30"/>
      <c r="D37" s="30"/>
      <c r="E37" s="30"/>
      <c r="F37" s="30"/>
      <c r="G37" s="69" t="s">
        <v>50</v>
      </c>
      <c r="H37" s="69"/>
      <c r="I37" s="38">
        <v>0</v>
      </c>
      <c r="J37" s="38">
        <v>0</v>
      </c>
      <c r="K37" s="36"/>
    </row>
    <row r="38" spans="1:11" x14ac:dyDescent="0.2">
      <c r="A38" s="48"/>
      <c r="B38" s="30"/>
      <c r="C38" s="30"/>
      <c r="D38" s="30"/>
      <c r="E38" s="30"/>
      <c r="F38" s="30"/>
      <c r="G38" s="69" t="s">
        <v>51</v>
      </c>
      <c r="H38" s="69"/>
      <c r="I38" s="38">
        <v>0</v>
      </c>
      <c r="J38" s="38">
        <v>0</v>
      </c>
      <c r="K38" s="36"/>
    </row>
    <row r="39" spans="1:11" x14ac:dyDescent="0.2">
      <c r="A39" s="48"/>
      <c r="B39" s="30"/>
      <c r="C39" s="30"/>
      <c r="D39" s="30"/>
      <c r="E39" s="30"/>
      <c r="F39" s="30"/>
      <c r="G39" s="40"/>
      <c r="H39" s="41"/>
      <c r="I39" s="42"/>
      <c r="J39" s="42"/>
      <c r="K39" s="36"/>
    </row>
    <row r="40" spans="1:11" x14ac:dyDescent="0.2">
      <c r="A40" s="48"/>
      <c r="B40" s="30"/>
      <c r="C40" s="30"/>
      <c r="D40" s="30"/>
      <c r="E40" s="30"/>
      <c r="F40" s="30"/>
      <c r="G40" s="70" t="s">
        <v>52</v>
      </c>
      <c r="H40" s="70"/>
      <c r="I40" s="49">
        <f>SUM(I41:I46)</f>
        <v>661929238.13999999</v>
      </c>
      <c r="J40" s="49">
        <f>SUM(J41:J46)</f>
        <v>2246607557.9299998</v>
      </c>
      <c r="K40" s="36"/>
    </row>
    <row r="41" spans="1:11" ht="26.25" customHeight="1" x14ac:dyDescent="0.25">
      <c r="A41" s="48"/>
      <c r="B41" s="30"/>
      <c r="C41" s="30"/>
      <c r="D41" s="30"/>
      <c r="E41" s="30"/>
      <c r="F41" s="30"/>
      <c r="G41" s="68" t="s">
        <v>53</v>
      </c>
      <c r="H41" s="68"/>
      <c r="I41" s="39">
        <v>21096352.260000002</v>
      </c>
      <c r="J41" s="39">
        <v>64723018.219999999</v>
      </c>
      <c r="K41" s="36"/>
    </row>
    <row r="42" spans="1:11" ht="15" x14ac:dyDescent="0.25">
      <c r="A42" s="48"/>
      <c r="B42" s="30"/>
      <c r="C42" s="30"/>
      <c r="D42" s="30"/>
      <c r="E42" s="30"/>
      <c r="F42" s="30"/>
      <c r="G42" s="69" t="s">
        <v>54</v>
      </c>
      <c r="H42" s="69"/>
      <c r="I42" s="39">
        <v>60120749.869999997</v>
      </c>
      <c r="J42" s="39">
        <v>47384113.659999996</v>
      </c>
      <c r="K42" s="36"/>
    </row>
    <row r="43" spans="1:11" ht="12" customHeight="1" x14ac:dyDescent="0.25">
      <c r="A43" s="48"/>
      <c r="B43" s="30"/>
      <c r="C43" s="30"/>
      <c r="D43" s="30"/>
      <c r="E43" s="30"/>
      <c r="F43" s="30"/>
      <c r="G43" s="69" t="s">
        <v>55</v>
      </c>
      <c r="H43" s="69"/>
      <c r="I43" s="39">
        <v>497445713.26999998</v>
      </c>
      <c r="J43" s="39">
        <v>1775763244.8699999</v>
      </c>
      <c r="K43" s="36"/>
    </row>
    <row r="44" spans="1:11" ht="25.5" customHeight="1" x14ac:dyDescent="0.2">
      <c r="A44" s="48"/>
      <c r="B44" s="30"/>
      <c r="C44" s="30"/>
      <c r="D44" s="30"/>
      <c r="E44" s="30"/>
      <c r="F44" s="30"/>
      <c r="G44" s="68" t="s">
        <v>56</v>
      </c>
      <c r="H44" s="68"/>
      <c r="I44" s="38">
        <v>0</v>
      </c>
      <c r="J44" s="38">
        <v>0</v>
      </c>
      <c r="K44" s="36"/>
    </row>
    <row r="45" spans="1:11" x14ac:dyDescent="0.2">
      <c r="A45" s="48"/>
      <c r="B45" s="30"/>
      <c r="C45" s="30"/>
      <c r="D45" s="30"/>
      <c r="E45" s="30"/>
      <c r="F45" s="30"/>
      <c r="G45" s="69" t="s">
        <v>57</v>
      </c>
      <c r="H45" s="69"/>
      <c r="I45" s="38">
        <v>0</v>
      </c>
      <c r="J45" s="38">
        <v>0</v>
      </c>
      <c r="K45" s="36"/>
    </row>
    <row r="46" spans="1:11" ht="15" x14ac:dyDescent="0.25">
      <c r="A46" s="48"/>
      <c r="B46" s="30"/>
      <c r="C46" s="30"/>
      <c r="D46" s="30"/>
      <c r="E46" s="30"/>
      <c r="F46" s="30"/>
      <c r="G46" s="69" t="s">
        <v>58</v>
      </c>
      <c r="H46" s="69"/>
      <c r="I46" s="39">
        <v>83266422.739999995</v>
      </c>
      <c r="J46" s="39">
        <v>358737181.18000001</v>
      </c>
      <c r="K46" s="36"/>
    </row>
    <row r="47" spans="1:11" x14ac:dyDescent="0.2">
      <c r="A47" s="48"/>
      <c r="B47" s="30"/>
      <c r="C47" s="30"/>
      <c r="D47" s="30"/>
      <c r="E47" s="30"/>
      <c r="F47" s="30"/>
      <c r="G47" s="40"/>
      <c r="H47" s="41"/>
      <c r="I47" s="42"/>
      <c r="J47" s="42"/>
      <c r="K47" s="36"/>
    </row>
    <row r="48" spans="1:11" x14ac:dyDescent="0.2">
      <c r="A48" s="48"/>
      <c r="B48" s="30"/>
      <c r="C48" s="30"/>
      <c r="D48" s="30"/>
      <c r="E48" s="30"/>
      <c r="F48" s="30"/>
      <c r="G48" s="70" t="s">
        <v>59</v>
      </c>
      <c r="H48" s="70"/>
      <c r="I48" s="47">
        <f>SUM(I49)</f>
        <v>0</v>
      </c>
      <c r="J48" s="47">
        <f>SUM(J49)</f>
        <v>0</v>
      </c>
      <c r="K48" s="36"/>
    </row>
    <row r="49" spans="1:11" x14ac:dyDescent="0.2">
      <c r="A49" s="48"/>
      <c r="B49" s="30"/>
      <c r="C49" s="30"/>
      <c r="D49" s="30"/>
      <c r="E49" s="30"/>
      <c r="F49" s="30"/>
      <c r="G49" s="69" t="s">
        <v>60</v>
      </c>
      <c r="H49" s="69"/>
      <c r="I49" s="38">
        <v>0</v>
      </c>
      <c r="J49" s="38">
        <v>0</v>
      </c>
      <c r="K49" s="36"/>
    </row>
    <row r="50" spans="1:11" x14ac:dyDescent="0.2">
      <c r="A50" s="48"/>
      <c r="B50" s="30"/>
      <c r="C50" s="30"/>
      <c r="D50" s="30"/>
      <c r="E50" s="30"/>
      <c r="F50" s="30"/>
      <c r="G50" s="40"/>
      <c r="H50" s="41"/>
      <c r="I50" s="42"/>
      <c r="J50" s="42"/>
      <c r="K50" s="36"/>
    </row>
    <row r="51" spans="1:11" x14ac:dyDescent="0.2">
      <c r="A51" s="48"/>
      <c r="B51" s="30"/>
      <c r="C51" s="30"/>
      <c r="D51" s="30"/>
      <c r="E51" s="30"/>
      <c r="F51" s="30"/>
      <c r="G51" s="71" t="s">
        <v>61</v>
      </c>
      <c r="H51" s="71"/>
      <c r="I51" s="50">
        <f>I12+I17+I28+I33+I40+I48</f>
        <v>1172415175.0699999</v>
      </c>
      <c r="J51" s="50">
        <f>J12+J17+J28+J33+J40+J48</f>
        <v>4287115107.6700001</v>
      </c>
      <c r="K51" s="36" t="s">
        <v>62</v>
      </c>
    </row>
    <row r="52" spans="1:11" x14ac:dyDescent="0.2">
      <c r="A52" s="48"/>
      <c r="B52" s="30"/>
      <c r="C52" s="30"/>
      <c r="D52" s="30"/>
      <c r="E52" s="30"/>
      <c r="F52" s="30"/>
      <c r="G52" s="51"/>
      <c r="H52" s="51"/>
      <c r="I52" s="52"/>
      <c r="J52" s="52"/>
      <c r="K52" s="53"/>
    </row>
    <row r="53" spans="1:11" x14ac:dyDescent="0.2">
      <c r="A53" s="48"/>
      <c r="B53" s="30"/>
      <c r="C53" s="30"/>
      <c r="D53" s="30"/>
      <c r="E53" s="30"/>
      <c r="F53" s="30"/>
      <c r="G53" s="67" t="s">
        <v>63</v>
      </c>
      <c r="H53" s="67"/>
      <c r="I53" s="50">
        <f>D33-I51</f>
        <v>348187047.1500001</v>
      </c>
      <c r="J53" s="50">
        <f>E33-J51</f>
        <v>1479405789.2799997</v>
      </c>
      <c r="K53" s="53"/>
    </row>
    <row r="54" spans="1:11" ht="6" customHeight="1" x14ac:dyDescent="0.2">
      <c r="A54" s="54"/>
      <c r="B54" s="55"/>
      <c r="C54" s="55"/>
      <c r="D54" s="55"/>
      <c r="E54" s="55"/>
      <c r="F54" s="55"/>
      <c r="G54" s="56"/>
      <c r="H54" s="56"/>
      <c r="I54" s="55"/>
      <c r="J54" s="55"/>
      <c r="K54" s="57"/>
    </row>
    <row r="55" spans="1:11" ht="6" customHeight="1" x14ac:dyDescent="0.2">
      <c r="A55" s="3"/>
      <c r="B55" s="3"/>
      <c r="C55" s="3"/>
      <c r="D55" s="3"/>
      <c r="E55" s="3"/>
      <c r="F55" s="3"/>
      <c r="G55" s="15"/>
      <c r="H55" s="15"/>
      <c r="I55" s="3"/>
      <c r="J55" s="3"/>
      <c r="K55" s="3"/>
    </row>
    <row r="56" spans="1:11" ht="6" customHeight="1" x14ac:dyDescent="0.2">
      <c r="A56" s="55"/>
      <c r="B56" s="58"/>
      <c r="C56" s="59"/>
      <c r="D56" s="60"/>
      <c r="E56" s="60"/>
      <c r="F56" s="55"/>
      <c r="G56" s="61"/>
      <c r="H56" s="62"/>
      <c r="I56" s="60"/>
      <c r="J56" s="60"/>
      <c r="K56" s="55"/>
    </row>
    <row r="57" spans="1:11" ht="6" customHeight="1" x14ac:dyDescent="0.2">
      <c r="A57" s="3"/>
      <c r="B57" s="41"/>
      <c r="C57" s="63"/>
      <c r="D57" s="64"/>
      <c r="E57" s="64"/>
      <c r="F57" s="3"/>
      <c r="G57" s="65"/>
      <c r="H57" s="66"/>
      <c r="I57" s="64"/>
      <c r="J57" s="64"/>
      <c r="K57" s="3"/>
    </row>
    <row r="58" spans="1:11" ht="15" customHeight="1" x14ac:dyDescent="0.2">
      <c r="A58" s="41" t="s">
        <v>64</v>
      </c>
      <c r="C58" s="41"/>
      <c r="D58" s="41"/>
      <c r="E58" s="41"/>
      <c r="F58" s="41"/>
      <c r="G58" s="41"/>
      <c r="H58" s="41"/>
      <c r="I58" s="41"/>
      <c r="J58" s="41"/>
    </row>
    <row r="59" spans="1:11" ht="9.75" customHeight="1" x14ac:dyDescent="0.2">
      <c r="B59" s="41"/>
      <c r="C59" s="63"/>
      <c r="D59" s="64"/>
      <c r="E59" s="64"/>
      <c r="G59" s="65"/>
      <c r="H59" s="63"/>
      <c r="I59" s="64"/>
      <c r="J59" s="64"/>
    </row>
  </sheetData>
  <sheetProtection formatCells="0" selectLockedCells="1"/>
  <mergeCells count="63">
    <mergeCell ref="C1:I1"/>
    <mergeCell ref="C2:I2"/>
    <mergeCell ref="C3:I3"/>
    <mergeCell ref="C4:I4"/>
    <mergeCell ref="B9:C9"/>
    <mergeCell ref="G9:H9"/>
    <mergeCell ref="B17:C17"/>
    <mergeCell ref="G17:H17"/>
    <mergeCell ref="B11:C11"/>
    <mergeCell ref="G11:H11"/>
    <mergeCell ref="B12:C12"/>
    <mergeCell ref="G12:H12"/>
    <mergeCell ref="B13:C13"/>
    <mergeCell ref="G13:H13"/>
    <mergeCell ref="B14:C14"/>
    <mergeCell ref="G14:H14"/>
    <mergeCell ref="B15:C15"/>
    <mergeCell ref="G15:H15"/>
    <mergeCell ref="B16:C16"/>
    <mergeCell ref="B24:C24"/>
    <mergeCell ref="G24:H24"/>
    <mergeCell ref="B18:C18"/>
    <mergeCell ref="G18:H18"/>
    <mergeCell ref="B19:C19"/>
    <mergeCell ref="G19:H19"/>
    <mergeCell ref="B20:C20"/>
    <mergeCell ref="G20:H20"/>
    <mergeCell ref="G21:H21"/>
    <mergeCell ref="B22:C22"/>
    <mergeCell ref="G22:H22"/>
    <mergeCell ref="B23:C23"/>
    <mergeCell ref="G23:H23"/>
    <mergeCell ref="G25:H25"/>
    <mergeCell ref="B26:C26"/>
    <mergeCell ref="G26:H26"/>
    <mergeCell ref="B27:C27"/>
    <mergeCell ref="B28:C28"/>
    <mergeCell ref="G28:H28"/>
    <mergeCell ref="B29:C29"/>
    <mergeCell ref="G29:H29"/>
    <mergeCell ref="B30:C30"/>
    <mergeCell ref="G30:H30"/>
    <mergeCell ref="B31:C31"/>
    <mergeCell ref="G31:H31"/>
    <mergeCell ref="G43:H43"/>
    <mergeCell ref="B33:C33"/>
    <mergeCell ref="G33:H33"/>
    <mergeCell ref="B34:C34"/>
    <mergeCell ref="G34:H34"/>
    <mergeCell ref="G35:H35"/>
    <mergeCell ref="G36:H36"/>
    <mergeCell ref="G37:H37"/>
    <mergeCell ref="G38:H38"/>
    <mergeCell ref="G40:H40"/>
    <mergeCell ref="G41:H41"/>
    <mergeCell ref="G42:H42"/>
    <mergeCell ref="G44:H44"/>
    <mergeCell ref="G45:H45"/>
    <mergeCell ref="G46:H46"/>
    <mergeCell ref="G48:H48"/>
    <mergeCell ref="G49:H49"/>
    <mergeCell ref="G51:H51"/>
    <mergeCell ref="G53:H53"/>
  </mergeCells>
  <printOptions verticalCentered="1"/>
  <pageMargins left="0.38" right="0" top="0.39" bottom="0.70866141732283472" header="0" footer="0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dcterms:created xsi:type="dcterms:W3CDTF">2015-04-29T15:29:33Z</dcterms:created>
  <dcterms:modified xsi:type="dcterms:W3CDTF">2017-06-21T22:09:44Z</dcterms:modified>
</cp:coreProperties>
</file>